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VIKTORIJA-PC\Documents\My Documents\IS seno disko\TIC_STATISTIKA\depart formos\2020\"/>
    </mc:Choice>
  </mc:AlternateContent>
  <xr:revisionPtr revIDLastSave="0" documentId="13_ncr:1_{63C85F35-EF3A-48A2-87FA-2725EE2633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usis" sheetId="1" r:id="rId1"/>
    <sheet name="Vasaris" sheetId="2" r:id="rId2"/>
    <sheet name="Kovas" sheetId="3" r:id="rId3"/>
    <sheet name="Balandis" sheetId="4" r:id="rId4"/>
    <sheet name="Gegužė" sheetId="5" r:id="rId5"/>
    <sheet name="Birželis" sheetId="6" r:id="rId6"/>
    <sheet name="Liepa" sheetId="7" r:id="rId7"/>
    <sheet name="Rugpjūtis" sheetId="8" r:id="rId8"/>
    <sheet name="Rugsėjis" sheetId="9" r:id="rId9"/>
    <sheet name="Spalis" sheetId="10" r:id="rId10"/>
    <sheet name="Lapkritis" sheetId="11" r:id="rId11"/>
    <sheet name="Gruodis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2" l="1"/>
  <c r="C41" i="12"/>
  <c r="C35" i="12"/>
  <c r="C23" i="12"/>
  <c r="C17" i="12"/>
  <c r="C13" i="12"/>
  <c r="C9" i="12"/>
  <c r="C8" i="12"/>
  <c r="C5" i="12" s="1"/>
  <c r="C50" i="11"/>
  <c r="C41" i="11"/>
  <c r="C35" i="11"/>
  <c r="C23" i="11"/>
  <c r="C17" i="11"/>
  <c r="C13" i="11"/>
  <c r="C9" i="11"/>
  <c r="C8" i="11"/>
  <c r="C5" i="11" s="1"/>
  <c r="C50" i="10"/>
  <c r="C41" i="10"/>
  <c r="C35" i="10"/>
  <c r="C23" i="10"/>
  <c r="C17" i="10"/>
  <c r="C13" i="10"/>
  <c r="C9" i="10"/>
  <c r="C8" i="10"/>
  <c r="C5" i="10" s="1"/>
  <c r="C50" i="9"/>
  <c r="C41" i="9"/>
  <c r="C35" i="9"/>
  <c r="C23" i="9"/>
  <c r="C17" i="9"/>
  <c r="C13" i="9"/>
  <c r="C9" i="9"/>
  <c r="C8" i="9"/>
  <c r="C5" i="9" s="1"/>
  <c r="C50" i="8"/>
  <c r="C41" i="8"/>
  <c r="C35" i="8"/>
  <c r="C23" i="8"/>
  <c r="C17" i="8"/>
  <c r="C13" i="8"/>
  <c r="C9" i="8"/>
  <c r="C8" i="8"/>
  <c r="C5" i="8" s="1"/>
  <c r="C50" i="7"/>
  <c r="C41" i="7"/>
  <c r="C35" i="7"/>
  <c r="C23" i="7"/>
  <c r="C17" i="7"/>
  <c r="C13" i="7"/>
  <c r="C8" i="7"/>
  <c r="C5" i="7" s="1"/>
  <c r="C50" i="6"/>
  <c r="C41" i="6"/>
  <c r="C35" i="6"/>
  <c r="C23" i="6"/>
  <c r="C17" i="6"/>
  <c r="C13" i="6"/>
  <c r="C9" i="6"/>
  <c r="C8" i="6"/>
  <c r="C5" i="6" s="1"/>
  <c r="C50" i="5"/>
  <c r="C41" i="5"/>
  <c r="C35" i="5"/>
  <c r="C23" i="5"/>
  <c r="C17" i="5"/>
  <c r="C13" i="5"/>
  <c r="C9" i="5"/>
  <c r="C8" i="5"/>
  <c r="C5" i="5" s="1"/>
  <c r="C50" i="4"/>
  <c r="C41" i="4"/>
  <c r="C35" i="4"/>
  <c r="C23" i="4"/>
  <c r="C17" i="4"/>
  <c r="C13" i="4"/>
  <c r="C9" i="4"/>
  <c r="C8" i="4"/>
  <c r="C5" i="4" s="1"/>
  <c r="C50" i="3"/>
  <c r="C41" i="3"/>
  <c r="C35" i="3"/>
  <c r="C23" i="3"/>
  <c r="C17" i="3"/>
  <c r="C13" i="3"/>
  <c r="C9" i="3"/>
  <c r="C8" i="3"/>
  <c r="C5" i="3" s="1"/>
  <c r="C50" i="2"/>
  <c r="C41" i="2"/>
  <c r="C35" i="2"/>
  <c r="C23" i="2"/>
  <c r="C17" i="2"/>
  <c r="C13" i="2"/>
  <c r="C9" i="2"/>
  <c r="C8" i="2"/>
  <c r="C5" i="2" s="1"/>
  <c r="C50" i="1"/>
  <c r="C41" i="1"/>
  <c r="C35" i="1"/>
  <c r="C23" i="1"/>
  <c r="C17" i="1"/>
  <c r="C13" i="1"/>
  <c r="C9" i="1"/>
  <c r="C8" i="1"/>
  <c r="C5" i="1" s="1"/>
</calcChain>
</file>

<file path=xl/sharedStrings.xml><?xml version="1.0" encoding="utf-8"?>
<sst xmlns="http://schemas.openxmlformats.org/spreadsheetml/2006/main" count="1380" uniqueCount="126">
  <si>
    <t>TIC  pavadinimas</t>
  </si>
  <si>
    <t>Paž. Nr.</t>
  </si>
  <si>
    <t>Mėnuo</t>
  </si>
  <si>
    <t>TRAKŲ TIC</t>
  </si>
  <si>
    <t>Sausis</t>
  </si>
  <si>
    <t>Šalis</t>
  </si>
  <si>
    <t>Kodas</t>
  </si>
  <si>
    <t>Lank. sk.</t>
  </si>
  <si>
    <t>Iš viso</t>
  </si>
  <si>
    <t>TOTAL</t>
  </si>
  <si>
    <t>Lietuva</t>
  </si>
  <si>
    <t>LT</t>
  </si>
  <si>
    <r>
      <t xml:space="preserve">tame tarpe Lietuvos gyventojų, kurie lankėsi </t>
    </r>
    <r>
      <rPr>
        <b/>
        <i/>
        <sz val="9"/>
        <color indexed="10"/>
        <rFont val="Arial"/>
        <family val="2"/>
        <charset val="186"/>
      </rPr>
      <t>tik</t>
    </r>
    <r>
      <rPr>
        <i/>
        <sz val="9"/>
        <color indexed="10"/>
        <rFont val="Arial"/>
        <family val="2"/>
        <charset val="186"/>
      </rPr>
      <t xml:space="preserve"> </t>
    </r>
    <r>
      <rPr>
        <b/>
        <sz val="9"/>
        <color indexed="10"/>
        <rFont val="Arial"/>
        <family val="2"/>
        <charset val="186"/>
      </rPr>
      <t>išvykstamojo</t>
    </r>
    <r>
      <rPr>
        <i/>
        <sz val="9"/>
        <color indexed="10"/>
        <rFont val="Arial"/>
        <family val="2"/>
        <charset val="186"/>
      </rPr>
      <t xml:space="preserve"> turizmo klausimais</t>
    </r>
  </si>
  <si>
    <t>Užsienio valstybės</t>
  </si>
  <si>
    <t>WORL</t>
  </si>
  <si>
    <t>Afrika</t>
  </si>
  <si>
    <t>AFRC</t>
  </si>
  <si>
    <t>Pietų Afrika</t>
  </si>
  <si>
    <t>ZA</t>
  </si>
  <si>
    <t>Australija ir Okeanija</t>
  </si>
  <si>
    <t xml:space="preserve">AOCT </t>
  </si>
  <si>
    <t>Pietų ir Vidurio Amerika</t>
  </si>
  <si>
    <t>SCAM</t>
  </si>
  <si>
    <t>Šiaurės Amerika</t>
  </si>
  <si>
    <t>NAMR</t>
  </si>
  <si>
    <t>JAV</t>
  </si>
  <si>
    <t>USA</t>
  </si>
  <si>
    <t>Kanada</t>
  </si>
  <si>
    <t>CA</t>
  </si>
  <si>
    <t>Kitos Šiaurės Amerikos. š.</t>
  </si>
  <si>
    <t>ONAMR</t>
  </si>
  <si>
    <t>Azija</t>
  </si>
  <si>
    <t>ASIA</t>
  </si>
  <si>
    <t>Izraelis</t>
  </si>
  <si>
    <t>IL</t>
  </si>
  <si>
    <t>Japonija</t>
  </si>
  <si>
    <t>JP</t>
  </si>
  <si>
    <t>Kinija</t>
  </si>
  <si>
    <t>CN</t>
  </si>
  <si>
    <t>Turkija</t>
  </si>
  <si>
    <t>TR</t>
  </si>
  <si>
    <t>Kitos Azijos š.</t>
  </si>
  <si>
    <t>OASIA</t>
  </si>
  <si>
    <t>Vidurio ir Rytų Europa</t>
  </si>
  <si>
    <t>CEEUR</t>
  </si>
  <si>
    <t>Bulgarija</t>
  </si>
  <si>
    <t>BG</t>
  </si>
  <si>
    <t>Čekija</t>
  </si>
  <si>
    <t>CZ</t>
  </si>
  <si>
    <t>Estija</t>
  </si>
  <si>
    <t>EE</t>
  </si>
  <si>
    <t>Latvija</t>
  </si>
  <si>
    <t>LV</t>
  </si>
  <si>
    <t>Lenkija</t>
  </si>
  <si>
    <t>PL</t>
  </si>
  <si>
    <t>Rumunija</t>
  </si>
  <si>
    <t>RO</t>
  </si>
  <si>
    <t>Slovakija</t>
  </si>
  <si>
    <t>SK</t>
  </si>
  <si>
    <t>Vengrija</t>
  </si>
  <si>
    <t>HU</t>
  </si>
  <si>
    <t>Baltarusija</t>
  </si>
  <si>
    <t>BY</t>
  </si>
  <si>
    <t>Rusija</t>
  </si>
  <si>
    <t>RU</t>
  </si>
  <si>
    <t>kitos NVS š.</t>
  </si>
  <si>
    <t>OCIS</t>
  </si>
  <si>
    <t>Pietų Europa</t>
  </si>
  <si>
    <t>SEUR</t>
  </si>
  <si>
    <t>Graikija</t>
  </si>
  <si>
    <t>GR</t>
  </si>
  <si>
    <t>Ispanija</t>
  </si>
  <si>
    <t>ES</t>
  </si>
  <si>
    <t>Italija</t>
  </si>
  <si>
    <t>IT</t>
  </si>
  <si>
    <t>Portugalija</t>
  </si>
  <si>
    <t>PT</t>
  </si>
  <si>
    <t>Kitos Pietų Europos š.</t>
  </si>
  <si>
    <t>OSEUR</t>
  </si>
  <si>
    <t>Šiaurės Europa</t>
  </si>
  <si>
    <t>NEUR</t>
  </si>
  <si>
    <t>Airija</t>
  </si>
  <si>
    <t>IE</t>
  </si>
  <si>
    <t>Danija</t>
  </si>
  <si>
    <t>DK</t>
  </si>
  <si>
    <t>Didžioji Britanija</t>
  </si>
  <si>
    <t>GB</t>
  </si>
  <si>
    <t>Islandija</t>
  </si>
  <si>
    <t>IS</t>
  </si>
  <si>
    <t>Norvegija</t>
  </si>
  <si>
    <t>NO</t>
  </si>
  <si>
    <t>Suomija</t>
  </si>
  <si>
    <t>FI</t>
  </si>
  <si>
    <t>Švedija</t>
  </si>
  <si>
    <t>SE</t>
  </si>
  <si>
    <t>Kitos Šiaurės Europos š.</t>
  </si>
  <si>
    <t>ONEUR</t>
  </si>
  <si>
    <t>Vakarų Europa</t>
  </si>
  <si>
    <t>WEUR</t>
  </si>
  <si>
    <t>Austrija</t>
  </si>
  <si>
    <t>AT</t>
  </si>
  <si>
    <t>Belgija</t>
  </si>
  <si>
    <t>BE</t>
  </si>
  <si>
    <t>Liuksemburgas</t>
  </si>
  <si>
    <t>LU</t>
  </si>
  <si>
    <t>Nyderlandai</t>
  </si>
  <si>
    <t>NL</t>
  </si>
  <si>
    <t>Prancūzija ir Monakas</t>
  </si>
  <si>
    <t>FR</t>
  </si>
  <si>
    <t>Šveicarija ir Lichtenšteinas</t>
  </si>
  <si>
    <t>CH</t>
  </si>
  <si>
    <t>Vokietija</t>
  </si>
  <si>
    <t>DE</t>
  </si>
  <si>
    <t>Nenustatyta</t>
  </si>
  <si>
    <t>X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</si>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</sst>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Times New Roman Baltic"/>
      <family val="1"/>
      <charset val="186"/>
    </font>
    <font>
      <b/>
      <sz val="10"/>
      <name val="Arial"/>
      <family val="2"/>
      <charset val="186"/>
    </font>
    <font>
      <b/>
      <sz val="8"/>
      <name val="Times New Roman Baltic"/>
      <family val="1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b/>
      <sz val="9"/>
      <color indexed="10"/>
      <name val="Arial"/>
      <family val="2"/>
      <charset val="186"/>
    </font>
    <font>
      <sz val="11"/>
      <color indexed="1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" fontId="5" fillId="3" borderId="1" xfId="0" applyNumberFormat="1" applyFont="1" applyFill="1" applyBorder="1"/>
    <xf numFmtId="1" fontId="0" fillId="2" borderId="1" xfId="0" applyNumberFormat="1" applyFill="1" applyBorder="1" applyProtection="1">
      <protection locked="0"/>
    </xf>
    <xf numFmtId="49" fontId="6" fillId="0" borderId="1" xfId="0" applyNumberFormat="1" applyFont="1" applyBorder="1" applyAlignment="1">
      <alignment wrapText="1"/>
    </xf>
    <xf numFmtId="1" fontId="0" fillId="0" borderId="1" xfId="0" applyNumberFormat="1" applyBorder="1" applyProtection="1">
      <protection locked="0"/>
    </xf>
    <xf numFmtId="0" fontId="4" fillId="4" borderId="1" xfId="0" applyFont="1" applyFill="1" applyBorder="1"/>
    <xf numFmtId="0" fontId="0" fillId="4" borderId="1" xfId="0" applyFill="1" applyBorder="1"/>
    <xf numFmtId="1" fontId="0" fillId="4" borderId="1" xfId="0" applyNumberFormat="1" applyFill="1" applyBorder="1" applyProtection="1">
      <protection locked="0"/>
    </xf>
    <xf numFmtId="0" fontId="5" fillId="5" borderId="1" xfId="0" applyFont="1" applyFill="1" applyBorder="1"/>
    <xf numFmtId="0" fontId="9" fillId="5" borderId="1" xfId="0" applyFont="1" applyFill="1" applyBorder="1"/>
    <xf numFmtId="1" fontId="5" fillId="2" borderId="1" xfId="0" applyNumberFormat="1" applyFont="1" applyFill="1" applyBorder="1"/>
    <xf numFmtId="0" fontId="4" fillId="5" borderId="1" xfId="0" applyFont="1" applyFill="1" applyBorder="1"/>
    <xf numFmtId="0" fontId="0" fillId="5" borderId="1" xfId="0" applyFill="1" applyBorder="1"/>
    <xf numFmtId="1" fontId="0" fillId="5" borderId="1" xfId="0" applyNumberFormat="1" applyFill="1" applyBorder="1" applyProtection="1">
      <protection locked="0"/>
    </xf>
    <xf numFmtId="0" fontId="5" fillId="4" borderId="1" xfId="0" applyFont="1" applyFill="1" applyBorder="1"/>
    <xf numFmtId="0" fontId="9" fillId="4" borderId="1" xfId="0" applyFont="1" applyFill="1" applyBorder="1"/>
    <xf numFmtId="1" fontId="9" fillId="2" borderId="1" xfId="0" applyNumberFormat="1" applyFont="1" applyFill="1" applyBorder="1" applyProtection="1">
      <protection locked="0"/>
    </xf>
    <xf numFmtId="1" fontId="5" fillId="6" borderId="1" xfId="0" applyNumberFormat="1" applyFont="1" applyFill="1" applyBorder="1"/>
    <xf numFmtId="1" fontId="0" fillId="7" borderId="1" xfId="0" applyNumberFormat="1" applyFill="1" applyBorder="1" applyProtection="1">
      <protection locked="0"/>
    </xf>
    <xf numFmtId="1" fontId="5" fillId="0" borderId="1" xfId="0" applyNumberFormat="1" applyFont="1" applyBorder="1"/>
    <xf numFmtId="1" fontId="5" fillId="5" borderId="1" xfId="0" applyNumberFormat="1" applyFont="1" applyFill="1" applyBorder="1"/>
    <xf numFmtId="1" fontId="9" fillId="4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workbookViewId="0">
      <selection activeCell="E6" sqref="E6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4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5565</v>
      </c>
    </row>
    <row r="6" spans="1:3" x14ac:dyDescent="0.25">
      <c r="A6" s="8" t="s">
        <v>10</v>
      </c>
      <c r="B6" s="9" t="s">
        <v>11</v>
      </c>
      <c r="C6" s="11">
        <v>637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4928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1">
        <v>4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20</v>
      </c>
    </row>
    <row r="14" spans="1:3" x14ac:dyDescent="0.25">
      <c r="A14" s="8" t="s">
        <v>25</v>
      </c>
      <c r="B14" s="9" t="s">
        <v>26</v>
      </c>
      <c r="C14" s="13">
        <v>20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388</v>
      </c>
    </row>
    <row r="18" spans="1:3" x14ac:dyDescent="0.25">
      <c r="A18" s="8" t="s">
        <v>33</v>
      </c>
      <c r="B18" s="9" t="s">
        <v>34</v>
      </c>
      <c r="C18" s="13">
        <v>27</v>
      </c>
    </row>
    <row r="19" spans="1:3" x14ac:dyDescent="0.25">
      <c r="A19" s="8" t="s">
        <v>35</v>
      </c>
      <c r="B19" s="9" t="s">
        <v>36</v>
      </c>
      <c r="C19" s="13">
        <v>165</v>
      </c>
    </row>
    <row r="20" spans="1:3" x14ac:dyDescent="0.25">
      <c r="A20" s="8" t="s">
        <v>37</v>
      </c>
      <c r="B20" s="9" t="s">
        <v>38</v>
      </c>
      <c r="C20" s="13">
        <v>97</v>
      </c>
    </row>
    <row r="21" spans="1:3" x14ac:dyDescent="0.25">
      <c r="A21" s="8" t="s">
        <v>39</v>
      </c>
      <c r="B21" s="9" t="s">
        <v>40</v>
      </c>
      <c r="C21" s="13">
        <v>37</v>
      </c>
    </row>
    <row r="22" spans="1:3" x14ac:dyDescent="0.25">
      <c r="A22" s="8" t="s">
        <v>41</v>
      </c>
      <c r="B22" s="9" t="s">
        <v>42</v>
      </c>
      <c r="C22" s="13">
        <v>62</v>
      </c>
    </row>
    <row r="23" spans="1:3" x14ac:dyDescent="0.25">
      <c r="A23" s="17" t="s">
        <v>43</v>
      </c>
      <c r="B23" s="18" t="s">
        <v>44</v>
      </c>
      <c r="C23" s="19">
        <f>SUM(C24:C34)</f>
        <v>3732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24</v>
      </c>
    </row>
    <row r="26" spans="1:3" x14ac:dyDescent="0.25">
      <c r="A26" s="8" t="s">
        <v>49</v>
      </c>
      <c r="B26" s="9" t="s">
        <v>50</v>
      </c>
      <c r="C26" s="13">
        <v>18</v>
      </c>
    </row>
    <row r="27" spans="1:3" x14ac:dyDescent="0.25">
      <c r="A27" s="8" t="s">
        <v>51</v>
      </c>
      <c r="B27" s="9" t="s">
        <v>52</v>
      </c>
      <c r="C27" s="13">
        <v>179</v>
      </c>
    </row>
    <row r="28" spans="1:3" x14ac:dyDescent="0.25">
      <c r="A28" s="8" t="s">
        <v>53</v>
      </c>
      <c r="B28" s="9" t="s">
        <v>54</v>
      </c>
      <c r="C28" s="13">
        <v>579</v>
      </c>
    </row>
    <row r="29" spans="1:3" x14ac:dyDescent="0.25">
      <c r="A29" s="8" t="s">
        <v>55</v>
      </c>
      <c r="B29" s="9" t="s">
        <v>56</v>
      </c>
      <c r="C29" s="13">
        <v>3</v>
      </c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>
        <v>449</v>
      </c>
    </row>
    <row r="33" spans="1:3" x14ac:dyDescent="0.25">
      <c r="A33" s="8" t="s">
        <v>63</v>
      </c>
      <c r="B33" s="9" t="s">
        <v>64</v>
      </c>
      <c r="C33" s="13">
        <v>1838</v>
      </c>
    </row>
    <row r="34" spans="1:3" x14ac:dyDescent="0.25">
      <c r="A34" s="8" t="s">
        <v>65</v>
      </c>
      <c r="B34" s="9" t="s">
        <v>66</v>
      </c>
      <c r="C34" s="13">
        <v>642</v>
      </c>
    </row>
    <row r="35" spans="1:3" x14ac:dyDescent="0.25">
      <c r="A35" s="17" t="s">
        <v>67</v>
      </c>
      <c r="B35" s="18" t="s">
        <v>68</v>
      </c>
      <c r="C35" s="19">
        <f>SUM(C36:C40)</f>
        <v>188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115</v>
      </c>
    </row>
    <row r="38" spans="1:3" x14ac:dyDescent="0.25">
      <c r="A38" s="8" t="s">
        <v>73</v>
      </c>
      <c r="B38" s="9" t="s">
        <v>74</v>
      </c>
      <c r="C38" s="13">
        <v>63</v>
      </c>
    </row>
    <row r="39" spans="1:3" x14ac:dyDescent="0.25">
      <c r="A39" s="8" t="s">
        <v>75</v>
      </c>
      <c r="B39" s="9" t="s">
        <v>76</v>
      </c>
      <c r="C39" s="13">
        <v>8</v>
      </c>
    </row>
    <row r="40" spans="1:3" x14ac:dyDescent="0.25">
      <c r="A40" s="8" t="s">
        <v>77</v>
      </c>
      <c r="B40" s="9" t="s">
        <v>78</v>
      </c>
      <c r="C40" s="13">
        <v>2</v>
      </c>
    </row>
    <row r="41" spans="1:3" x14ac:dyDescent="0.25">
      <c r="A41" s="17" t="s">
        <v>79</v>
      </c>
      <c r="B41" s="18" t="s">
        <v>80</v>
      </c>
      <c r="C41" s="19">
        <f>SUM(C42:C49)</f>
        <v>174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138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>
        <v>14</v>
      </c>
    </row>
    <row r="48" spans="1:3" x14ac:dyDescent="0.25">
      <c r="A48" s="8" t="s">
        <v>93</v>
      </c>
      <c r="B48" s="9" t="s">
        <v>94</v>
      </c>
      <c r="C48" s="13">
        <v>22</v>
      </c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400</v>
      </c>
    </row>
    <row r="51" spans="1:3" x14ac:dyDescent="0.25">
      <c r="A51" s="8" t="s">
        <v>99</v>
      </c>
      <c r="B51" s="9" t="s">
        <v>100</v>
      </c>
      <c r="C51" s="13">
        <v>22</v>
      </c>
    </row>
    <row r="52" spans="1:3" x14ac:dyDescent="0.25">
      <c r="A52" s="8" t="s">
        <v>101</v>
      </c>
      <c r="B52" s="9" t="s">
        <v>102</v>
      </c>
      <c r="C52" s="13">
        <v>4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>
        <v>22</v>
      </c>
    </row>
    <row r="55" spans="1:3" x14ac:dyDescent="0.25">
      <c r="A55" s="8" t="s">
        <v>107</v>
      </c>
      <c r="B55" s="9" t="s">
        <v>108</v>
      </c>
      <c r="C55" s="13">
        <v>165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>
        <v>187</v>
      </c>
    </row>
    <row r="58" spans="1:3" x14ac:dyDescent="0.25">
      <c r="A58" s="23" t="s">
        <v>113</v>
      </c>
      <c r="B58" s="24" t="s">
        <v>114</v>
      </c>
      <c r="C58" s="25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5B06-6684-41C9-A03E-0252D4F69BA1}">
  <dimension ref="A1:C58"/>
  <sheetViews>
    <sheetView workbookViewId="0">
      <selection activeCell="G7" sqref="G7"/>
    </sheetView>
  </sheetViews>
  <sheetFormatPr defaultRowHeight="15" x14ac:dyDescent="0.25"/>
  <cols>
    <col min="1" max="1" width="45.1406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115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4266</v>
      </c>
    </row>
    <row r="6" spans="1:3" x14ac:dyDescent="0.25">
      <c r="A6" s="8" t="s">
        <v>10</v>
      </c>
      <c r="B6" s="9" t="s">
        <v>11</v>
      </c>
      <c r="C6" s="11">
        <v>1232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26">
        <f>SUM(C9,C10,C11,C12,C13,C17,C23,C35,C41,C50,C58)</f>
        <v>3034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1">
        <v>2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14</v>
      </c>
    </row>
    <row r="14" spans="1:3" x14ac:dyDescent="0.25">
      <c r="A14" s="8" t="s">
        <v>25</v>
      </c>
      <c r="B14" s="9" t="s">
        <v>26</v>
      </c>
      <c r="C14" s="13">
        <v>14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658</v>
      </c>
    </row>
    <row r="18" spans="1:3" x14ac:dyDescent="0.25">
      <c r="A18" s="8" t="s">
        <v>33</v>
      </c>
      <c r="B18" s="9" t="s">
        <v>34</v>
      </c>
      <c r="C18" s="13">
        <v>57</v>
      </c>
    </row>
    <row r="19" spans="1:3" x14ac:dyDescent="0.25">
      <c r="A19" s="8" t="s">
        <v>35</v>
      </c>
      <c r="B19" s="9" t="s">
        <v>36</v>
      </c>
      <c r="C19" s="13">
        <v>135</v>
      </c>
    </row>
    <row r="20" spans="1:3" x14ac:dyDescent="0.25">
      <c r="A20" s="8" t="s">
        <v>37</v>
      </c>
      <c r="B20" s="9" t="s">
        <v>38</v>
      </c>
      <c r="C20" s="13">
        <v>226</v>
      </c>
    </row>
    <row r="21" spans="1:3" x14ac:dyDescent="0.25">
      <c r="A21" s="8" t="s">
        <v>39</v>
      </c>
      <c r="B21" s="9" t="s">
        <v>40</v>
      </c>
      <c r="C21" s="13">
        <v>42</v>
      </c>
    </row>
    <row r="22" spans="1:3" x14ac:dyDescent="0.25">
      <c r="A22" s="8" t="s">
        <v>41</v>
      </c>
      <c r="B22" s="9" t="s">
        <v>42</v>
      </c>
      <c r="C22" s="13">
        <v>198</v>
      </c>
    </row>
    <row r="23" spans="1:3" x14ac:dyDescent="0.25">
      <c r="A23" s="17" t="s">
        <v>43</v>
      </c>
      <c r="B23" s="18" t="s">
        <v>44</v>
      </c>
      <c r="C23" s="19">
        <f>SUM(C24:C34)</f>
        <v>1376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10</v>
      </c>
    </row>
    <row r="26" spans="1:3" x14ac:dyDescent="0.25">
      <c r="A26" s="8" t="s">
        <v>49</v>
      </c>
      <c r="B26" s="9" t="s">
        <v>50</v>
      </c>
      <c r="C26" s="13">
        <v>24</v>
      </c>
    </row>
    <row r="27" spans="1:3" x14ac:dyDescent="0.25">
      <c r="A27" s="8" t="s">
        <v>51</v>
      </c>
      <c r="B27" s="9" t="s">
        <v>52</v>
      </c>
      <c r="C27" s="13">
        <v>164</v>
      </c>
    </row>
    <row r="28" spans="1:3" x14ac:dyDescent="0.25">
      <c r="A28" s="8" t="s">
        <v>53</v>
      </c>
      <c r="B28" s="9" t="s">
        <v>54</v>
      </c>
      <c r="C28" s="13">
        <v>387</v>
      </c>
    </row>
    <row r="29" spans="1:3" x14ac:dyDescent="0.25">
      <c r="A29" s="8" t="s">
        <v>55</v>
      </c>
      <c r="B29" s="9" t="s">
        <v>56</v>
      </c>
      <c r="C29" s="13">
        <v>2</v>
      </c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>
        <v>75</v>
      </c>
    </row>
    <row r="33" spans="1:3" x14ac:dyDescent="0.25">
      <c r="A33" s="8" t="s">
        <v>63</v>
      </c>
      <c r="B33" s="9" t="s">
        <v>64</v>
      </c>
      <c r="C33" s="13">
        <v>427</v>
      </c>
    </row>
    <row r="34" spans="1:3" x14ac:dyDescent="0.25">
      <c r="A34" s="8" t="s">
        <v>65</v>
      </c>
      <c r="B34" s="9" t="s">
        <v>66</v>
      </c>
      <c r="C34" s="13">
        <v>287</v>
      </c>
    </row>
    <row r="35" spans="1:3" x14ac:dyDescent="0.25">
      <c r="A35" s="17" t="s">
        <v>67</v>
      </c>
      <c r="B35" s="18" t="s">
        <v>68</v>
      </c>
      <c r="C35" s="19">
        <f>SUM(C36:C40)</f>
        <v>193</v>
      </c>
    </row>
    <row r="36" spans="1:3" x14ac:dyDescent="0.25">
      <c r="A36" s="8" t="s">
        <v>69</v>
      </c>
      <c r="B36" s="9" t="s">
        <v>70</v>
      </c>
      <c r="C36" s="13">
        <v>4</v>
      </c>
    </row>
    <row r="37" spans="1:3" x14ac:dyDescent="0.25">
      <c r="A37" s="8" t="s">
        <v>71</v>
      </c>
      <c r="B37" s="9" t="s">
        <v>72</v>
      </c>
      <c r="C37" s="13">
        <v>160</v>
      </c>
    </row>
    <row r="38" spans="1:3" x14ac:dyDescent="0.25">
      <c r="A38" s="8" t="s">
        <v>73</v>
      </c>
      <c r="B38" s="9" t="s">
        <v>74</v>
      </c>
      <c r="C38" s="13">
        <v>18</v>
      </c>
    </row>
    <row r="39" spans="1:3" x14ac:dyDescent="0.25">
      <c r="A39" s="8" t="s">
        <v>75</v>
      </c>
      <c r="B39" s="9" t="s">
        <v>76</v>
      </c>
      <c r="C39" s="13">
        <v>11</v>
      </c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140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>
        <v>4</v>
      </c>
    </row>
    <row r="44" spans="1:3" x14ac:dyDescent="0.25">
      <c r="A44" s="8" t="s">
        <v>85</v>
      </c>
      <c r="B44" s="9" t="s">
        <v>86</v>
      </c>
      <c r="C44" s="13">
        <v>124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>
        <v>10</v>
      </c>
    </row>
    <row r="48" spans="1:3" x14ac:dyDescent="0.25">
      <c r="A48" s="8" t="s">
        <v>93</v>
      </c>
      <c r="B48" s="9" t="s">
        <v>94</v>
      </c>
      <c r="C48" s="13">
        <v>2</v>
      </c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458</v>
      </c>
    </row>
    <row r="51" spans="1:3" x14ac:dyDescent="0.25">
      <c r="A51" s="8" t="s">
        <v>99</v>
      </c>
      <c r="B51" s="9" t="s">
        <v>100</v>
      </c>
      <c r="C51" s="13">
        <v>2</v>
      </c>
    </row>
    <row r="52" spans="1:3" x14ac:dyDescent="0.25">
      <c r="A52" s="8" t="s">
        <v>101</v>
      </c>
      <c r="B52" s="9" t="s">
        <v>102</v>
      </c>
      <c r="C52" s="13">
        <v>11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>
        <v>190</v>
      </c>
    </row>
    <row r="56" spans="1:3" x14ac:dyDescent="0.25">
      <c r="A56" s="8" t="s">
        <v>109</v>
      </c>
      <c r="B56" s="9" t="s">
        <v>110</v>
      </c>
      <c r="C56" s="13">
        <v>2</v>
      </c>
    </row>
    <row r="57" spans="1:3" x14ac:dyDescent="0.25">
      <c r="A57" s="20" t="s">
        <v>111</v>
      </c>
      <c r="B57" s="21" t="s">
        <v>112</v>
      </c>
      <c r="C57" s="22">
        <v>253</v>
      </c>
    </row>
    <row r="58" spans="1:3" x14ac:dyDescent="0.25">
      <c r="A58" s="23" t="s">
        <v>113</v>
      </c>
      <c r="B58" s="24" t="s">
        <v>114</v>
      </c>
      <c r="C58" s="25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1AA0-DCE2-44B0-8A48-E8DC9B0260C8}">
  <dimension ref="A1:C58"/>
  <sheetViews>
    <sheetView workbookViewId="0">
      <selection activeCell="E7" sqref="E7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116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1223</v>
      </c>
    </row>
    <row r="6" spans="1:3" x14ac:dyDescent="0.25">
      <c r="A6" s="8" t="s">
        <v>10</v>
      </c>
      <c r="B6" s="9" t="s">
        <v>11</v>
      </c>
      <c r="C6" s="27">
        <v>153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1070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15</v>
      </c>
    </row>
    <row r="14" spans="1:3" x14ac:dyDescent="0.25">
      <c r="A14" s="8" t="s">
        <v>25</v>
      </c>
      <c r="B14" s="9" t="s">
        <v>26</v>
      </c>
      <c r="C14" s="13">
        <v>15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80</v>
      </c>
    </row>
    <row r="18" spans="1:3" x14ac:dyDescent="0.25">
      <c r="A18" s="8" t="s">
        <v>33</v>
      </c>
      <c r="B18" s="9" t="s">
        <v>34</v>
      </c>
      <c r="C18" s="13">
        <v>8</v>
      </c>
    </row>
    <row r="19" spans="1:3" x14ac:dyDescent="0.25">
      <c r="A19" s="8" t="s">
        <v>35</v>
      </c>
      <c r="B19" s="9" t="s">
        <v>36</v>
      </c>
      <c r="C19" s="13">
        <v>22</v>
      </c>
    </row>
    <row r="20" spans="1:3" x14ac:dyDescent="0.25">
      <c r="A20" s="8" t="s">
        <v>37</v>
      </c>
      <c r="B20" s="9" t="s">
        <v>38</v>
      </c>
      <c r="C20" s="13">
        <v>48</v>
      </c>
    </row>
    <row r="21" spans="1:3" x14ac:dyDescent="0.25">
      <c r="A21" s="8" t="s">
        <v>39</v>
      </c>
      <c r="B21" s="9" t="s">
        <v>40</v>
      </c>
      <c r="C21" s="13">
        <v>2</v>
      </c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838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13</v>
      </c>
    </row>
    <row r="26" spans="1:3" x14ac:dyDescent="0.25">
      <c r="A26" s="8" t="s">
        <v>49</v>
      </c>
      <c r="B26" s="9" t="s">
        <v>50</v>
      </c>
      <c r="C26" s="13">
        <v>7</v>
      </c>
    </row>
    <row r="27" spans="1:3" x14ac:dyDescent="0.25">
      <c r="A27" s="8" t="s">
        <v>51</v>
      </c>
      <c r="B27" s="9" t="s">
        <v>52</v>
      </c>
      <c r="C27" s="13">
        <v>22</v>
      </c>
    </row>
    <row r="28" spans="1:3" x14ac:dyDescent="0.25">
      <c r="A28" s="8" t="s">
        <v>53</v>
      </c>
      <c r="B28" s="9" t="s">
        <v>54</v>
      </c>
      <c r="C28" s="13">
        <v>602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>
        <v>75</v>
      </c>
    </row>
    <row r="33" spans="1:3" x14ac:dyDescent="0.25">
      <c r="A33" s="8" t="s">
        <v>63</v>
      </c>
      <c r="B33" s="9" t="s">
        <v>64</v>
      </c>
      <c r="C33" s="13">
        <v>74</v>
      </c>
    </row>
    <row r="34" spans="1:3" x14ac:dyDescent="0.25">
      <c r="A34" s="8" t="s">
        <v>65</v>
      </c>
      <c r="B34" s="9" t="s">
        <v>66</v>
      </c>
      <c r="C34" s="13">
        <v>45</v>
      </c>
    </row>
    <row r="35" spans="1:3" x14ac:dyDescent="0.25">
      <c r="A35" s="17" t="s">
        <v>67</v>
      </c>
      <c r="B35" s="18" t="s">
        <v>68</v>
      </c>
      <c r="C35" s="19">
        <f>SUM(C36:C40)</f>
        <v>45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32</v>
      </c>
    </row>
    <row r="38" spans="1:3" x14ac:dyDescent="0.25">
      <c r="A38" s="8" t="s">
        <v>73</v>
      </c>
      <c r="B38" s="9" t="s">
        <v>74</v>
      </c>
      <c r="C38" s="13">
        <v>11</v>
      </c>
    </row>
    <row r="39" spans="1:3" x14ac:dyDescent="0.25">
      <c r="A39" s="8" t="s">
        <v>75</v>
      </c>
      <c r="B39" s="9" t="s">
        <v>76</v>
      </c>
      <c r="C39" s="13">
        <v>2</v>
      </c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37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32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>
        <v>2</v>
      </c>
    </row>
    <row r="47" spans="1:3" x14ac:dyDescent="0.25">
      <c r="A47" s="8" t="s">
        <v>91</v>
      </c>
      <c r="B47" s="9" t="s">
        <v>92</v>
      </c>
      <c r="C47" s="13"/>
    </row>
    <row r="48" spans="1:3" x14ac:dyDescent="0.25">
      <c r="A48" s="8" t="s">
        <v>93</v>
      </c>
      <c r="B48" s="9" t="s">
        <v>94</v>
      </c>
      <c r="C48" s="13">
        <v>3</v>
      </c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46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/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>
        <v>34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>
        <v>12</v>
      </c>
    </row>
    <row r="58" spans="1:3" x14ac:dyDescent="0.25">
      <c r="A58" s="23" t="s">
        <v>113</v>
      </c>
      <c r="B58" s="24" t="s">
        <v>114</v>
      </c>
      <c r="C58" s="25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F8D4-F2AA-441F-867E-394ED7C23784}">
  <dimension ref="A1:C58"/>
  <sheetViews>
    <sheetView workbookViewId="0">
      <selection activeCell="G10" sqref="G10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117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62</v>
      </c>
    </row>
    <row r="6" spans="1:3" x14ac:dyDescent="0.25">
      <c r="A6" s="8" t="s">
        <v>10</v>
      </c>
      <c r="B6" s="9" t="s">
        <v>11</v>
      </c>
      <c r="C6" s="11">
        <v>62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28">
        <f>SUM(C9,C10,C11,C12,C13,C17,C23,C35,C41,C50,C58)</f>
        <v>0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29">
        <f>SUM(C14:C16)</f>
        <v>0</v>
      </c>
    </row>
    <row r="14" spans="1:3" x14ac:dyDescent="0.25">
      <c r="A14" s="8" t="s">
        <v>25</v>
      </c>
      <c r="B14" s="9" t="s">
        <v>26</v>
      </c>
      <c r="C14" s="13"/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29">
        <f>SUM(C18:C22)</f>
        <v>0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/>
    </row>
    <row r="21" spans="1:3" x14ac:dyDescent="0.25">
      <c r="A21" s="8" t="s">
        <v>39</v>
      </c>
      <c r="B21" s="9" t="s">
        <v>40</v>
      </c>
      <c r="C21" s="13"/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29">
        <f>SUM(C24:C34)</f>
        <v>0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/>
    </row>
    <row r="26" spans="1:3" x14ac:dyDescent="0.25">
      <c r="A26" s="8" t="s">
        <v>49</v>
      </c>
      <c r="B26" s="9" t="s">
        <v>50</v>
      </c>
      <c r="C26" s="13"/>
    </row>
    <row r="27" spans="1:3" x14ac:dyDescent="0.25">
      <c r="A27" s="8" t="s">
        <v>51</v>
      </c>
      <c r="B27" s="9" t="s">
        <v>52</v>
      </c>
      <c r="C27" s="13"/>
    </row>
    <row r="28" spans="1:3" x14ac:dyDescent="0.25">
      <c r="A28" s="8" t="s">
        <v>53</v>
      </c>
      <c r="B28" s="9" t="s">
        <v>54</v>
      </c>
      <c r="C28" s="13"/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/>
    </row>
    <row r="35" spans="1:3" x14ac:dyDescent="0.25">
      <c r="A35" s="17" t="s">
        <v>67</v>
      </c>
      <c r="B35" s="18" t="s">
        <v>68</v>
      </c>
      <c r="C35" s="29">
        <f>SUM(C36:C40)</f>
        <v>0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/>
    </row>
    <row r="38" spans="1:3" x14ac:dyDescent="0.25">
      <c r="A38" s="8" t="s">
        <v>73</v>
      </c>
      <c r="B38" s="9" t="s">
        <v>74</v>
      </c>
      <c r="C38" s="13"/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29">
        <f>SUM(C42:C49)</f>
        <v>0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/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/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29">
        <f>SUM(C51:C57)</f>
        <v>0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/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/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/>
    </row>
    <row r="58" spans="1:3" x14ac:dyDescent="0.25">
      <c r="A58" s="23" t="s">
        <v>113</v>
      </c>
      <c r="B58" s="24" t="s">
        <v>114</v>
      </c>
      <c r="C58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6459-25E7-4285-9695-CAA7277FBCB0}">
  <dimension ref="A1:C58"/>
  <sheetViews>
    <sheetView workbookViewId="0">
      <selection activeCell="G7" sqref="G7"/>
    </sheetView>
  </sheetViews>
  <sheetFormatPr defaultRowHeight="15" x14ac:dyDescent="0.25"/>
  <cols>
    <col min="1" max="1" width="44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118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1189</v>
      </c>
    </row>
    <row r="6" spans="1:3" x14ac:dyDescent="0.25">
      <c r="A6" s="8" t="s">
        <v>10</v>
      </c>
      <c r="B6" s="9" t="s">
        <v>11</v>
      </c>
      <c r="C6" s="27">
        <v>915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274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29">
        <f>SUM(C14:C16)</f>
        <v>0</v>
      </c>
    </row>
    <row r="14" spans="1:3" x14ac:dyDescent="0.25">
      <c r="A14" s="8" t="s">
        <v>25</v>
      </c>
      <c r="B14" s="9" t="s">
        <v>26</v>
      </c>
      <c r="C14" s="13"/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18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/>
    </row>
    <row r="21" spans="1:3" x14ac:dyDescent="0.25">
      <c r="A21" s="8" t="s">
        <v>39</v>
      </c>
      <c r="B21" s="9" t="s">
        <v>40</v>
      </c>
      <c r="C21" s="13"/>
    </row>
    <row r="22" spans="1:3" x14ac:dyDescent="0.25">
      <c r="A22" s="8" t="s">
        <v>41</v>
      </c>
      <c r="B22" s="9" t="s">
        <v>42</v>
      </c>
      <c r="C22" s="13">
        <v>18</v>
      </c>
    </row>
    <row r="23" spans="1:3" x14ac:dyDescent="0.25">
      <c r="A23" s="17" t="s">
        <v>43</v>
      </c>
      <c r="B23" s="18" t="s">
        <v>44</v>
      </c>
      <c r="C23" s="19">
        <f>SUM(C24:C34)</f>
        <v>166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/>
    </row>
    <row r="26" spans="1:3" x14ac:dyDescent="0.25">
      <c r="A26" s="8" t="s">
        <v>49</v>
      </c>
      <c r="B26" s="9" t="s">
        <v>50</v>
      </c>
      <c r="C26" s="13">
        <v>36</v>
      </c>
    </row>
    <row r="27" spans="1:3" x14ac:dyDescent="0.25">
      <c r="A27" s="8" t="s">
        <v>51</v>
      </c>
      <c r="B27" s="9" t="s">
        <v>52</v>
      </c>
      <c r="C27" s="13">
        <v>126</v>
      </c>
    </row>
    <row r="28" spans="1:3" x14ac:dyDescent="0.25">
      <c r="A28" s="8" t="s">
        <v>53</v>
      </c>
      <c r="B28" s="9" t="s">
        <v>54</v>
      </c>
      <c r="C28" s="13"/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>
        <v>4</v>
      </c>
    </row>
    <row r="35" spans="1:3" x14ac:dyDescent="0.25">
      <c r="A35" s="17" t="s">
        <v>67</v>
      </c>
      <c r="B35" s="18" t="s">
        <v>68</v>
      </c>
      <c r="C35" s="19">
        <f>SUM(C36:C40)</f>
        <v>9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9</v>
      </c>
    </row>
    <row r="38" spans="1:3" x14ac:dyDescent="0.25">
      <c r="A38" s="8" t="s">
        <v>73</v>
      </c>
      <c r="B38" s="9" t="s">
        <v>74</v>
      </c>
      <c r="C38" s="13"/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13</v>
      </c>
    </row>
    <row r="42" spans="1:3" x14ac:dyDescent="0.25">
      <c r="A42" s="8" t="s">
        <v>81</v>
      </c>
      <c r="B42" s="9" t="s">
        <v>82</v>
      </c>
      <c r="C42" s="13">
        <v>2</v>
      </c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6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>
        <v>2</v>
      </c>
    </row>
    <row r="47" spans="1:3" x14ac:dyDescent="0.25">
      <c r="A47" s="8" t="s">
        <v>91</v>
      </c>
      <c r="B47" s="9" t="s">
        <v>92</v>
      </c>
      <c r="C47" s="13">
        <v>3</v>
      </c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13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/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>
        <v>2</v>
      </c>
    </row>
    <row r="55" spans="1:3" x14ac:dyDescent="0.25">
      <c r="A55" s="8" t="s">
        <v>107</v>
      </c>
      <c r="B55" s="9" t="s">
        <v>108</v>
      </c>
      <c r="C55" s="13">
        <v>5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>
        <v>6</v>
      </c>
    </row>
    <row r="58" spans="1:3" x14ac:dyDescent="0.25">
      <c r="A58" s="23" t="s">
        <v>113</v>
      </c>
      <c r="B58" s="24" t="s">
        <v>114</v>
      </c>
      <c r="C58" s="25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D645-474E-403F-AAEA-4DECCD304C89}">
  <dimension ref="A1:C58"/>
  <sheetViews>
    <sheetView workbookViewId="0">
      <selection activeCell="F10" sqref="F10"/>
    </sheetView>
  </sheetViews>
  <sheetFormatPr defaultRowHeight="15" x14ac:dyDescent="0.25"/>
  <cols>
    <col min="1" max="1" width="44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119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2815</v>
      </c>
    </row>
    <row r="6" spans="1:3" x14ac:dyDescent="0.25">
      <c r="A6" s="8" t="s">
        <v>10</v>
      </c>
      <c r="B6" s="9" t="s">
        <v>11</v>
      </c>
      <c r="C6" s="27">
        <v>1353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1462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29">
        <f>SUM(C14:C16)</f>
        <v>0</v>
      </c>
    </row>
    <row r="14" spans="1:3" x14ac:dyDescent="0.25">
      <c r="A14" s="8" t="s">
        <v>25</v>
      </c>
      <c r="B14" s="9" t="s">
        <v>26</v>
      </c>
      <c r="C14" s="13"/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6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/>
    </row>
    <row r="21" spans="1:3" x14ac:dyDescent="0.25">
      <c r="A21" s="8" t="s">
        <v>39</v>
      </c>
      <c r="B21" s="9" t="s">
        <v>40</v>
      </c>
      <c r="C21" s="13"/>
    </row>
    <row r="22" spans="1:3" x14ac:dyDescent="0.25">
      <c r="A22" s="8" t="s">
        <v>41</v>
      </c>
      <c r="B22" s="9" t="s">
        <v>42</v>
      </c>
      <c r="C22" s="13">
        <v>6</v>
      </c>
    </row>
    <row r="23" spans="1:3" x14ac:dyDescent="0.25">
      <c r="A23" s="17" t="s">
        <v>43</v>
      </c>
      <c r="B23" s="18" t="s">
        <v>44</v>
      </c>
      <c r="C23" s="19">
        <f>SUM(C24:C34)</f>
        <v>1001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10</v>
      </c>
    </row>
    <row r="26" spans="1:3" x14ac:dyDescent="0.25">
      <c r="A26" s="8" t="s">
        <v>49</v>
      </c>
      <c r="B26" s="9" t="s">
        <v>50</v>
      </c>
      <c r="C26" s="13">
        <v>168</v>
      </c>
    </row>
    <row r="27" spans="1:3" x14ac:dyDescent="0.25">
      <c r="A27" s="8" t="s">
        <v>51</v>
      </c>
      <c r="B27" s="9" t="s">
        <v>52</v>
      </c>
      <c r="C27" s="13">
        <v>507</v>
      </c>
    </row>
    <row r="28" spans="1:3" x14ac:dyDescent="0.25">
      <c r="A28" s="8" t="s">
        <v>53</v>
      </c>
      <c r="B28" s="9" t="s">
        <v>54</v>
      </c>
      <c r="C28" s="13">
        <v>303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>
        <v>4</v>
      </c>
    </row>
    <row r="31" spans="1:3" x14ac:dyDescent="0.25">
      <c r="A31" s="8" t="s">
        <v>59</v>
      </c>
      <c r="B31" s="9" t="s">
        <v>60</v>
      </c>
      <c r="C31" s="13">
        <v>2</v>
      </c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>
        <v>4</v>
      </c>
    </row>
    <row r="34" spans="1:3" x14ac:dyDescent="0.25">
      <c r="A34" s="8" t="s">
        <v>65</v>
      </c>
      <c r="B34" s="9" t="s">
        <v>66</v>
      </c>
      <c r="C34" s="13">
        <v>3</v>
      </c>
    </row>
    <row r="35" spans="1:3" x14ac:dyDescent="0.25">
      <c r="A35" s="17" t="s">
        <v>67</v>
      </c>
      <c r="B35" s="18" t="s">
        <v>68</v>
      </c>
      <c r="C35" s="19">
        <f>SUM(C36:C40)</f>
        <v>19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14</v>
      </c>
    </row>
    <row r="38" spans="1:3" x14ac:dyDescent="0.25">
      <c r="A38" s="8" t="s">
        <v>73</v>
      </c>
      <c r="B38" s="9" t="s">
        <v>74</v>
      </c>
      <c r="C38" s="13">
        <v>4</v>
      </c>
    </row>
    <row r="39" spans="1:3" x14ac:dyDescent="0.25">
      <c r="A39" s="8" t="s">
        <v>75</v>
      </c>
      <c r="B39" s="9" t="s">
        <v>76</v>
      </c>
      <c r="C39" s="13">
        <v>1</v>
      </c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18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>
        <v>3</v>
      </c>
    </row>
    <row r="44" spans="1:3" x14ac:dyDescent="0.25">
      <c r="A44" s="8" t="s">
        <v>85</v>
      </c>
      <c r="B44" s="9" t="s">
        <v>86</v>
      </c>
      <c r="C44" s="13"/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>
        <v>15</v>
      </c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353</v>
      </c>
    </row>
    <row r="51" spans="1:3" x14ac:dyDescent="0.25">
      <c r="A51" s="8" t="s">
        <v>99</v>
      </c>
      <c r="B51" s="9" t="s">
        <v>100</v>
      </c>
      <c r="C51" s="13">
        <v>4</v>
      </c>
    </row>
    <row r="52" spans="1:3" x14ac:dyDescent="0.25">
      <c r="A52" s="8" t="s">
        <v>101</v>
      </c>
      <c r="B52" s="9" t="s">
        <v>102</v>
      </c>
      <c r="C52" s="13">
        <v>2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>
        <v>12</v>
      </c>
    </row>
    <row r="55" spans="1:3" x14ac:dyDescent="0.25">
      <c r="A55" s="8" t="s">
        <v>107</v>
      </c>
      <c r="B55" s="9" t="s">
        <v>108</v>
      </c>
      <c r="C55" s="13">
        <v>18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>
        <v>317</v>
      </c>
    </row>
    <row r="58" spans="1:3" x14ac:dyDescent="0.25">
      <c r="A58" s="23" t="s">
        <v>113</v>
      </c>
      <c r="B58" s="24" t="s">
        <v>114</v>
      </c>
      <c r="C58" s="25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1EE1-8679-46D7-BE07-99CA9A5D7CED}">
  <dimension ref="A1:C58"/>
  <sheetViews>
    <sheetView workbookViewId="0">
      <selection activeCell="I14" sqref="I14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120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6915</v>
      </c>
    </row>
    <row r="6" spans="1:3" x14ac:dyDescent="0.25">
      <c r="A6" s="8" t="s">
        <v>10</v>
      </c>
      <c r="B6" s="9" t="s">
        <v>11</v>
      </c>
      <c r="C6" s="27">
        <v>1922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4993</v>
      </c>
    </row>
    <row r="9" spans="1:3" x14ac:dyDescent="0.25">
      <c r="A9" s="14" t="s">
        <v>15</v>
      </c>
      <c r="B9" s="15" t="s">
        <v>16</v>
      </c>
      <c r="C9" s="16"/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6</v>
      </c>
    </row>
    <row r="14" spans="1:3" x14ac:dyDescent="0.25">
      <c r="A14" s="8" t="s">
        <v>25</v>
      </c>
      <c r="B14" s="9" t="s">
        <v>26</v>
      </c>
      <c r="C14" s="13">
        <v>6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18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>
        <v>5</v>
      </c>
    </row>
    <row r="20" spans="1:3" x14ac:dyDescent="0.25">
      <c r="A20" s="8" t="s">
        <v>37</v>
      </c>
      <c r="B20" s="9" t="s">
        <v>38</v>
      </c>
      <c r="C20" s="13">
        <v>11</v>
      </c>
    </row>
    <row r="21" spans="1:3" x14ac:dyDescent="0.25">
      <c r="A21" s="8" t="s">
        <v>39</v>
      </c>
      <c r="B21" s="9" t="s">
        <v>40</v>
      </c>
      <c r="C21" s="13">
        <v>2</v>
      </c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2982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169</v>
      </c>
    </row>
    <row r="26" spans="1:3" x14ac:dyDescent="0.25">
      <c r="A26" s="8" t="s">
        <v>49</v>
      </c>
      <c r="B26" s="9" t="s">
        <v>50</v>
      </c>
      <c r="C26" s="13">
        <v>339</v>
      </c>
    </row>
    <row r="27" spans="1:3" x14ac:dyDescent="0.25">
      <c r="A27" s="8" t="s">
        <v>51</v>
      </c>
      <c r="B27" s="9" t="s">
        <v>52</v>
      </c>
      <c r="C27" s="13">
        <v>592</v>
      </c>
    </row>
    <row r="28" spans="1:3" x14ac:dyDescent="0.25">
      <c r="A28" s="8" t="s">
        <v>53</v>
      </c>
      <c r="B28" s="9" t="s">
        <v>54</v>
      </c>
      <c r="C28" s="13">
        <v>1813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>
        <v>62</v>
      </c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>
        <v>1</v>
      </c>
    </row>
    <row r="34" spans="1:3" x14ac:dyDescent="0.25">
      <c r="A34" s="8" t="s">
        <v>65</v>
      </c>
      <c r="B34" s="9" t="s">
        <v>66</v>
      </c>
      <c r="C34" s="13">
        <v>6</v>
      </c>
    </row>
    <row r="35" spans="1:3" x14ac:dyDescent="0.25">
      <c r="A35" s="17" t="s">
        <v>67</v>
      </c>
      <c r="B35" s="18" t="s">
        <v>68</v>
      </c>
      <c r="C35" s="19">
        <f>SUM(C36:C40)</f>
        <v>107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72</v>
      </c>
    </row>
    <row r="38" spans="1:3" x14ac:dyDescent="0.25">
      <c r="A38" s="8" t="s">
        <v>73</v>
      </c>
      <c r="B38" s="9" t="s">
        <v>74</v>
      </c>
      <c r="C38" s="13">
        <v>35</v>
      </c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101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>
        <v>9</v>
      </c>
    </row>
    <row r="44" spans="1:3" x14ac:dyDescent="0.25">
      <c r="A44" s="8" t="s">
        <v>85</v>
      </c>
      <c r="B44" s="9" t="s">
        <v>86</v>
      </c>
      <c r="C44" s="13">
        <v>12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>
        <v>2</v>
      </c>
    </row>
    <row r="47" spans="1:3" x14ac:dyDescent="0.25">
      <c r="A47" s="8" t="s">
        <v>91</v>
      </c>
      <c r="B47" s="9" t="s">
        <v>92</v>
      </c>
      <c r="C47" s="13">
        <v>78</v>
      </c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1426</v>
      </c>
    </row>
    <row r="51" spans="1:3" x14ac:dyDescent="0.25">
      <c r="A51" s="8" t="s">
        <v>99</v>
      </c>
      <c r="B51" s="9" t="s">
        <v>100</v>
      </c>
      <c r="C51" s="13">
        <v>36</v>
      </c>
    </row>
    <row r="52" spans="1:3" x14ac:dyDescent="0.25">
      <c r="A52" s="8" t="s">
        <v>101</v>
      </c>
      <c r="B52" s="9" t="s">
        <v>102</v>
      </c>
      <c r="C52" s="13">
        <v>20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>
        <v>107</v>
      </c>
    </row>
    <row r="55" spans="1:3" x14ac:dyDescent="0.25">
      <c r="A55" s="8" t="s">
        <v>107</v>
      </c>
      <c r="B55" s="9" t="s">
        <v>108</v>
      </c>
      <c r="C55" s="13">
        <v>78</v>
      </c>
    </row>
    <row r="56" spans="1:3" x14ac:dyDescent="0.25">
      <c r="A56" s="8" t="s">
        <v>109</v>
      </c>
      <c r="B56" s="9" t="s">
        <v>110</v>
      </c>
      <c r="C56" s="13">
        <v>63</v>
      </c>
    </row>
    <row r="57" spans="1:3" x14ac:dyDescent="0.25">
      <c r="A57" s="20" t="s">
        <v>111</v>
      </c>
      <c r="B57" s="21" t="s">
        <v>112</v>
      </c>
      <c r="C57" s="22">
        <v>1122</v>
      </c>
    </row>
    <row r="58" spans="1:3" x14ac:dyDescent="0.25">
      <c r="A58" s="23" t="s">
        <v>113</v>
      </c>
      <c r="B58" s="24" t="s">
        <v>114</v>
      </c>
      <c r="C58" s="25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1AEB-792B-4B5B-950D-A4DDCAE20A4F}">
  <dimension ref="A1:C58"/>
  <sheetViews>
    <sheetView workbookViewId="0">
      <selection activeCell="F7" sqref="F7"/>
    </sheetView>
  </sheetViews>
  <sheetFormatPr defaultRowHeight="15" x14ac:dyDescent="0.25"/>
  <cols>
    <col min="1" max="1" width="44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121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26">
        <f>SUM(C6:C8)</f>
        <v>5101</v>
      </c>
    </row>
    <row r="6" spans="1:3" x14ac:dyDescent="0.25">
      <c r="A6" s="8" t="s">
        <v>10</v>
      </c>
      <c r="B6" s="9" t="s">
        <v>11</v>
      </c>
      <c r="C6" s="27">
        <v>1897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26">
        <f>SUM(C9,C10,C11,C12,C13,C17,C23,C35,C41,C50,C58)</f>
        <v>3204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1">
        <v>1</v>
      </c>
    </row>
    <row r="13" spans="1:3" x14ac:dyDescent="0.25">
      <c r="A13" s="17" t="s">
        <v>23</v>
      </c>
      <c r="B13" s="18" t="s">
        <v>24</v>
      </c>
      <c r="C13" s="19">
        <f>SUM(C14:C16)</f>
        <v>7</v>
      </c>
    </row>
    <row r="14" spans="1:3" x14ac:dyDescent="0.25">
      <c r="A14" s="8" t="s">
        <v>25</v>
      </c>
      <c r="B14" s="9" t="s">
        <v>26</v>
      </c>
      <c r="C14" s="13">
        <v>7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16</v>
      </c>
    </row>
    <row r="18" spans="1:3" x14ac:dyDescent="0.25">
      <c r="A18" s="8" t="s">
        <v>33</v>
      </c>
      <c r="B18" s="9" t="s">
        <v>34</v>
      </c>
      <c r="C18" s="13">
        <v>3</v>
      </c>
    </row>
    <row r="19" spans="1:3" x14ac:dyDescent="0.25">
      <c r="A19" s="8" t="s">
        <v>35</v>
      </c>
      <c r="B19" s="9" t="s">
        <v>36</v>
      </c>
      <c r="C19" s="13">
        <v>2</v>
      </c>
    </row>
    <row r="20" spans="1:3" x14ac:dyDescent="0.25">
      <c r="A20" s="8" t="s">
        <v>37</v>
      </c>
      <c r="B20" s="9" t="s">
        <v>38</v>
      </c>
      <c r="C20" s="13">
        <v>10</v>
      </c>
    </row>
    <row r="21" spans="1:3" x14ac:dyDescent="0.25">
      <c r="A21" s="8" t="s">
        <v>39</v>
      </c>
      <c r="B21" s="9" t="s">
        <v>40</v>
      </c>
      <c r="C21" s="13">
        <v>1</v>
      </c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1675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13</v>
      </c>
    </row>
    <row r="26" spans="1:3" x14ac:dyDescent="0.25">
      <c r="A26" s="8" t="s">
        <v>49</v>
      </c>
      <c r="B26" s="9" t="s">
        <v>50</v>
      </c>
      <c r="C26" s="13">
        <v>240</v>
      </c>
    </row>
    <row r="27" spans="1:3" x14ac:dyDescent="0.25">
      <c r="A27" s="8" t="s">
        <v>51</v>
      </c>
      <c r="B27" s="9" t="s">
        <v>52</v>
      </c>
      <c r="C27" s="13">
        <v>298</v>
      </c>
    </row>
    <row r="28" spans="1:3" x14ac:dyDescent="0.25">
      <c r="A28" s="8" t="s">
        <v>53</v>
      </c>
      <c r="B28" s="9" t="s">
        <v>54</v>
      </c>
      <c r="C28" s="13">
        <v>1108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>
        <v>12</v>
      </c>
    </row>
    <row r="31" spans="1:3" x14ac:dyDescent="0.25">
      <c r="A31" s="8" t="s">
        <v>59</v>
      </c>
      <c r="B31" s="9" t="s">
        <v>60</v>
      </c>
      <c r="C31" s="13">
        <v>2</v>
      </c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>
        <v>2</v>
      </c>
    </row>
    <row r="35" spans="1:3" x14ac:dyDescent="0.25">
      <c r="A35" s="17" t="s">
        <v>67</v>
      </c>
      <c r="B35" s="18" t="s">
        <v>68</v>
      </c>
      <c r="C35" s="19">
        <f>SUM(C36:C40)</f>
        <v>105</v>
      </c>
    </row>
    <row r="36" spans="1:3" x14ac:dyDescent="0.25">
      <c r="A36" s="8" t="s">
        <v>69</v>
      </c>
      <c r="B36" s="9" t="s">
        <v>70</v>
      </c>
      <c r="C36" s="13">
        <v>7</v>
      </c>
    </row>
    <row r="37" spans="1:3" x14ac:dyDescent="0.25">
      <c r="A37" s="8" t="s">
        <v>71</v>
      </c>
      <c r="B37" s="9" t="s">
        <v>72</v>
      </c>
      <c r="C37" s="13">
        <v>20</v>
      </c>
    </row>
    <row r="38" spans="1:3" x14ac:dyDescent="0.25">
      <c r="A38" s="8" t="s">
        <v>73</v>
      </c>
      <c r="B38" s="9" t="s">
        <v>74</v>
      </c>
      <c r="C38" s="13">
        <v>78</v>
      </c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110</v>
      </c>
    </row>
    <row r="42" spans="1:3" x14ac:dyDescent="0.25">
      <c r="A42" s="8" t="s">
        <v>81</v>
      </c>
      <c r="B42" s="9" t="s">
        <v>82</v>
      </c>
      <c r="C42" s="13">
        <v>2</v>
      </c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24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>
        <v>2</v>
      </c>
    </row>
    <row r="47" spans="1:3" x14ac:dyDescent="0.25">
      <c r="A47" s="8" t="s">
        <v>91</v>
      </c>
      <c r="B47" s="9" t="s">
        <v>92</v>
      </c>
      <c r="C47" s="13">
        <v>82</v>
      </c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1008</v>
      </c>
    </row>
    <row r="51" spans="1:3" x14ac:dyDescent="0.25">
      <c r="A51" s="8" t="s">
        <v>99</v>
      </c>
      <c r="B51" s="9" t="s">
        <v>100</v>
      </c>
      <c r="C51" s="13">
        <v>11</v>
      </c>
    </row>
    <row r="52" spans="1:3" x14ac:dyDescent="0.25">
      <c r="A52" s="8" t="s">
        <v>101</v>
      </c>
      <c r="B52" s="9" t="s">
        <v>102</v>
      </c>
      <c r="C52" s="13">
        <v>6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>
        <v>92</v>
      </c>
    </row>
    <row r="55" spans="1:3" x14ac:dyDescent="0.25">
      <c r="A55" s="8" t="s">
        <v>107</v>
      </c>
      <c r="B55" s="9" t="s">
        <v>108</v>
      </c>
      <c r="C55" s="13">
        <v>92</v>
      </c>
    </row>
    <row r="56" spans="1:3" x14ac:dyDescent="0.25">
      <c r="A56" s="8" t="s">
        <v>109</v>
      </c>
      <c r="B56" s="9" t="s">
        <v>110</v>
      </c>
      <c r="C56" s="13">
        <v>26</v>
      </c>
    </row>
    <row r="57" spans="1:3" x14ac:dyDescent="0.25">
      <c r="A57" s="20" t="s">
        <v>111</v>
      </c>
      <c r="B57" s="21" t="s">
        <v>112</v>
      </c>
      <c r="C57" s="11">
        <v>781</v>
      </c>
    </row>
    <row r="58" spans="1:3" x14ac:dyDescent="0.25">
      <c r="A58" s="23" t="s">
        <v>113</v>
      </c>
      <c r="B58" s="24" t="s">
        <v>114</v>
      </c>
      <c r="C58" s="25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8367-56A5-474C-8440-223E753A4D68}">
  <dimension ref="A1:C58"/>
  <sheetViews>
    <sheetView workbookViewId="0">
      <selection activeCell="H8" sqref="H8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122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C6+C7+C8</f>
        <v>996</v>
      </c>
    </row>
    <row r="6" spans="1:3" x14ac:dyDescent="0.25">
      <c r="A6" s="8" t="s">
        <v>10</v>
      </c>
      <c r="B6" s="9" t="s">
        <v>11</v>
      </c>
      <c r="C6" s="27">
        <v>648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348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</v>
      </c>
    </row>
    <row r="14" spans="1:3" x14ac:dyDescent="0.25">
      <c r="A14" s="8" t="s">
        <v>25</v>
      </c>
      <c r="B14" s="9" t="s">
        <v>26</v>
      </c>
      <c r="C14" s="13">
        <v>2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6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>
        <v>4</v>
      </c>
    </row>
    <row r="21" spans="1:3" x14ac:dyDescent="0.25">
      <c r="A21" s="8" t="s">
        <v>39</v>
      </c>
      <c r="B21" s="9" t="s">
        <v>40</v>
      </c>
      <c r="C21" s="13">
        <v>1</v>
      </c>
    </row>
    <row r="22" spans="1:3" x14ac:dyDescent="0.25">
      <c r="A22" s="8" t="s">
        <v>41</v>
      </c>
      <c r="B22" s="9" t="s">
        <v>42</v>
      </c>
      <c r="C22" s="13">
        <v>1</v>
      </c>
    </row>
    <row r="23" spans="1:3" x14ac:dyDescent="0.25">
      <c r="A23" s="17" t="s">
        <v>43</v>
      </c>
      <c r="B23" s="18" t="s">
        <v>44</v>
      </c>
      <c r="C23" s="19">
        <f>SUM(C24:C34)</f>
        <v>250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5</v>
      </c>
    </row>
    <row r="26" spans="1:3" x14ac:dyDescent="0.25">
      <c r="A26" s="8" t="s">
        <v>49</v>
      </c>
      <c r="B26" s="9" t="s">
        <v>50</v>
      </c>
      <c r="C26" s="13">
        <v>10</v>
      </c>
    </row>
    <row r="27" spans="1:3" x14ac:dyDescent="0.25">
      <c r="A27" s="8" t="s">
        <v>51</v>
      </c>
      <c r="B27" s="9" t="s">
        <v>52</v>
      </c>
      <c r="C27" s="13">
        <v>17</v>
      </c>
    </row>
    <row r="28" spans="1:3" x14ac:dyDescent="0.25">
      <c r="A28" s="8" t="s">
        <v>53</v>
      </c>
      <c r="B28" s="9" t="s">
        <v>54</v>
      </c>
      <c r="C28" s="13">
        <v>217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>
        <v>1</v>
      </c>
    </row>
    <row r="35" spans="1:3" x14ac:dyDescent="0.25">
      <c r="A35" s="17" t="s">
        <v>67</v>
      </c>
      <c r="B35" s="18" t="s">
        <v>68</v>
      </c>
      <c r="C35" s="19">
        <f>SUM(C36:C40)</f>
        <v>5</v>
      </c>
    </row>
    <row r="36" spans="1:3" x14ac:dyDescent="0.25">
      <c r="A36" s="8" t="s">
        <v>69</v>
      </c>
      <c r="B36" s="9" t="s">
        <v>70</v>
      </c>
      <c r="C36" s="13">
        <v>1</v>
      </c>
    </row>
    <row r="37" spans="1:3" x14ac:dyDescent="0.25">
      <c r="A37" s="8" t="s">
        <v>71</v>
      </c>
      <c r="B37" s="9" t="s">
        <v>72</v>
      </c>
      <c r="C37" s="13">
        <v>3</v>
      </c>
    </row>
    <row r="38" spans="1:3" x14ac:dyDescent="0.25">
      <c r="A38" s="8" t="s">
        <v>73</v>
      </c>
      <c r="B38" s="9" t="s">
        <v>74</v>
      </c>
      <c r="C38" s="13">
        <v>1</v>
      </c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20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6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>
        <v>14</v>
      </c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62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>
        <v>1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>
        <v>6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>
        <v>55</v>
      </c>
    </row>
    <row r="58" spans="1:3" x14ac:dyDescent="0.25">
      <c r="A58" s="23" t="s">
        <v>113</v>
      </c>
      <c r="B58" s="24" t="s">
        <v>114</v>
      </c>
      <c r="C58" s="25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BD72-13AA-479F-9596-67F6853851C4}">
  <dimension ref="A1:C58"/>
  <sheetViews>
    <sheetView workbookViewId="0">
      <selection activeCell="E7" sqref="E7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123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991</v>
      </c>
    </row>
    <row r="6" spans="1:3" x14ac:dyDescent="0.25">
      <c r="A6" s="8" t="s">
        <v>10</v>
      </c>
      <c r="B6" s="9" t="s">
        <v>11</v>
      </c>
      <c r="C6" s="27">
        <v>968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23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</v>
      </c>
    </row>
    <row r="14" spans="1:3" x14ac:dyDescent="0.25">
      <c r="A14" s="8" t="s">
        <v>25</v>
      </c>
      <c r="B14" s="9" t="s">
        <v>26</v>
      </c>
      <c r="C14" s="13">
        <v>2</v>
      </c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2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>
        <v>2</v>
      </c>
    </row>
    <row r="21" spans="1:3" x14ac:dyDescent="0.25">
      <c r="A21" s="8" t="s">
        <v>39</v>
      </c>
      <c r="B21" s="9" t="s">
        <v>40</v>
      </c>
      <c r="C21" s="13"/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8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/>
    </row>
    <row r="26" spans="1:3" x14ac:dyDescent="0.25">
      <c r="A26" s="8" t="s">
        <v>49</v>
      </c>
      <c r="B26" s="9" t="s">
        <v>50</v>
      </c>
      <c r="C26" s="13"/>
    </row>
    <row r="27" spans="1:3" x14ac:dyDescent="0.25">
      <c r="A27" s="8" t="s">
        <v>51</v>
      </c>
      <c r="B27" s="9" t="s">
        <v>52</v>
      </c>
      <c r="C27" s="13">
        <v>3</v>
      </c>
    </row>
    <row r="28" spans="1:3" x14ac:dyDescent="0.25">
      <c r="A28" s="8" t="s">
        <v>53</v>
      </c>
      <c r="B28" s="9" t="s">
        <v>54</v>
      </c>
      <c r="C28" s="13">
        <v>4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>
        <v>1</v>
      </c>
    </row>
    <row r="35" spans="1:3" x14ac:dyDescent="0.25">
      <c r="A35" s="17" t="s">
        <v>67</v>
      </c>
      <c r="B35" s="18" t="s">
        <v>68</v>
      </c>
      <c r="C35" s="19">
        <f>SUM(C36:C40)</f>
        <v>5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5</v>
      </c>
    </row>
    <row r="38" spans="1:3" x14ac:dyDescent="0.25">
      <c r="A38" s="8" t="s">
        <v>73</v>
      </c>
      <c r="B38" s="9" t="s">
        <v>74</v>
      </c>
      <c r="C38" s="13"/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19">
        <f>SUM(C42:C49)</f>
        <v>2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>
        <v>2</v>
      </c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/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2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/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>
        <v>2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/>
    </row>
    <row r="58" spans="1:3" x14ac:dyDescent="0.25">
      <c r="A58" s="23" t="s">
        <v>113</v>
      </c>
      <c r="B58" s="24" t="s">
        <v>114</v>
      </c>
      <c r="C58" s="25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F032-214B-4E18-AA1E-66E3689E510F}">
  <dimension ref="A1:C58"/>
  <sheetViews>
    <sheetView workbookViewId="0">
      <selection activeCell="E7" sqref="E7"/>
    </sheetView>
  </sheetViews>
  <sheetFormatPr defaultRowHeight="15" x14ac:dyDescent="0.25"/>
  <cols>
    <col min="1" max="1" width="44.71093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124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86</v>
      </c>
    </row>
    <row r="6" spans="1:3" x14ac:dyDescent="0.25">
      <c r="A6" s="8" t="s">
        <v>10</v>
      </c>
      <c r="B6" s="9" t="s">
        <v>11</v>
      </c>
      <c r="C6" s="11">
        <v>61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25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29">
        <f>SUM(C14:C16)</f>
        <v>0</v>
      </c>
    </row>
    <row r="14" spans="1:3" x14ac:dyDescent="0.25">
      <c r="A14" s="8" t="s">
        <v>25</v>
      </c>
      <c r="B14" s="9" t="s">
        <v>26</v>
      </c>
      <c r="C14" s="13"/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/>
    </row>
    <row r="17" spans="1:3" x14ac:dyDescent="0.25">
      <c r="A17" s="17" t="s">
        <v>31</v>
      </c>
      <c r="B17" s="18" t="s">
        <v>32</v>
      </c>
      <c r="C17" s="19">
        <f>SUM(C18:C22)</f>
        <v>3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/>
    </row>
    <row r="21" spans="1:3" x14ac:dyDescent="0.25">
      <c r="A21" s="8" t="s">
        <v>39</v>
      </c>
      <c r="B21" s="9" t="s">
        <v>40</v>
      </c>
      <c r="C21" s="13">
        <v>3</v>
      </c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17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>
        <v>3</v>
      </c>
    </row>
    <row r="26" spans="1:3" x14ac:dyDescent="0.25">
      <c r="A26" s="8" t="s">
        <v>49</v>
      </c>
      <c r="B26" s="9" t="s">
        <v>50</v>
      </c>
      <c r="C26" s="13"/>
    </row>
    <row r="27" spans="1:3" x14ac:dyDescent="0.25">
      <c r="A27" s="8" t="s">
        <v>51</v>
      </c>
      <c r="B27" s="9" t="s">
        <v>52</v>
      </c>
      <c r="C27" s="13"/>
    </row>
    <row r="28" spans="1:3" x14ac:dyDescent="0.25">
      <c r="A28" s="8" t="s">
        <v>53</v>
      </c>
      <c r="B28" s="9" t="s">
        <v>54</v>
      </c>
      <c r="C28" s="13">
        <v>14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/>
    </row>
    <row r="35" spans="1:3" x14ac:dyDescent="0.25">
      <c r="A35" s="17" t="s">
        <v>67</v>
      </c>
      <c r="B35" s="18" t="s">
        <v>68</v>
      </c>
      <c r="C35" s="19">
        <f>SUM(C36:C40)</f>
        <v>1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>
        <v>1</v>
      </c>
    </row>
    <row r="38" spans="1:3" x14ac:dyDescent="0.25">
      <c r="A38" s="8" t="s">
        <v>73</v>
      </c>
      <c r="B38" s="9" t="s">
        <v>74</v>
      </c>
      <c r="C38" s="13"/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29">
        <f>SUM(C42:C49)</f>
        <v>0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/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/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4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/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>
        <v>4</v>
      </c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/>
    </row>
    <row r="58" spans="1:3" x14ac:dyDescent="0.25">
      <c r="A58" s="23" t="s">
        <v>113</v>
      </c>
      <c r="B58" s="24" t="s">
        <v>114</v>
      </c>
      <c r="C58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FDDD-AA66-453D-9A84-FC5A0C44A490}">
  <dimension ref="A1:C58"/>
  <sheetViews>
    <sheetView workbookViewId="0">
      <selection activeCell="K24" sqref="K24"/>
    </sheetView>
  </sheetViews>
  <sheetFormatPr defaultRowHeight="15" x14ac:dyDescent="0.25"/>
  <cols>
    <col min="1" max="1" width="44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2020</v>
      </c>
      <c r="C2" s="4" t="s">
        <v>125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32</v>
      </c>
    </row>
    <row r="6" spans="1:3" x14ac:dyDescent="0.25">
      <c r="A6" s="8" t="s">
        <v>10</v>
      </c>
      <c r="B6" s="9" t="s">
        <v>11</v>
      </c>
      <c r="C6" s="27">
        <v>24</v>
      </c>
    </row>
    <row r="7" spans="1:3" ht="24.75" x14ac:dyDescent="0.25">
      <c r="A7" s="12" t="s">
        <v>12</v>
      </c>
      <c r="B7" s="9"/>
      <c r="C7" s="13"/>
    </row>
    <row r="8" spans="1:3" x14ac:dyDescent="0.25">
      <c r="A8" s="8" t="s">
        <v>13</v>
      </c>
      <c r="B8" s="9" t="s">
        <v>14</v>
      </c>
      <c r="C8" s="10">
        <f>SUM(C9,C11,C12,C13,C17,C23,C35,C41,C50,C58)</f>
        <v>8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</v>
      </c>
    </row>
    <row r="14" spans="1:3" x14ac:dyDescent="0.25">
      <c r="A14" s="8" t="s">
        <v>25</v>
      </c>
      <c r="B14" s="9" t="s">
        <v>26</v>
      </c>
      <c r="C14" s="13"/>
    </row>
    <row r="15" spans="1:3" x14ac:dyDescent="0.25">
      <c r="A15" s="8" t="s">
        <v>27</v>
      </c>
      <c r="B15" s="9" t="s">
        <v>28</v>
      </c>
      <c r="C15" s="13"/>
    </row>
    <row r="16" spans="1:3" x14ac:dyDescent="0.25">
      <c r="A16" s="8" t="s">
        <v>29</v>
      </c>
      <c r="B16" s="9" t="s">
        <v>30</v>
      </c>
      <c r="C16" s="13">
        <v>2</v>
      </c>
    </row>
    <row r="17" spans="1:3" x14ac:dyDescent="0.25">
      <c r="A17" s="17" t="s">
        <v>31</v>
      </c>
      <c r="B17" s="18" t="s">
        <v>32</v>
      </c>
      <c r="C17" s="29">
        <f>SUM(C18:C22)</f>
        <v>0</v>
      </c>
    </row>
    <row r="18" spans="1:3" x14ac:dyDescent="0.25">
      <c r="A18" s="8" t="s">
        <v>33</v>
      </c>
      <c r="B18" s="9" t="s">
        <v>34</v>
      </c>
      <c r="C18" s="13"/>
    </row>
    <row r="19" spans="1:3" x14ac:dyDescent="0.25">
      <c r="A19" s="8" t="s">
        <v>35</v>
      </c>
      <c r="B19" s="9" t="s">
        <v>36</v>
      </c>
      <c r="C19" s="13"/>
    </row>
    <row r="20" spans="1:3" x14ac:dyDescent="0.25">
      <c r="A20" s="8" t="s">
        <v>37</v>
      </c>
      <c r="B20" s="9" t="s">
        <v>38</v>
      </c>
      <c r="C20" s="13"/>
    </row>
    <row r="21" spans="1:3" x14ac:dyDescent="0.25">
      <c r="A21" s="8" t="s">
        <v>39</v>
      </c>
      <c r="B21" s="9" t="s">
        <v>40</v>
      </c>
      <c r="C21" s="13"/>
    </row>
    <row r="22" spans="1:3" x14ac:dyDescent="0.25">
      <c r="A22" s="8" t="s">
        <v>41</v>
      </c>
      <c r="B22" s="9" t="s">
        <v>42</v>
      </c>
      <c r="C22" s="13"/>
    </row>
    <row r="23" spans="1:3" x14ac:dyDescent="0.25">
      <c r="A23" s="17" t="s">
        <v>43</v>
      </c>
      <c r="B23" s="18" t="s">
        <v>44</v>
      </c>
      <c r="C23" s="19">
        <f>SUM(C24:C34)</f>
        <v>3</v>
      </c>
    </row>
    <row r="24" spans="1:3" x14ac:dyDescent="0.25">
      <c r="A24" s="8" t="s">
        <v>45</v>
      </c>
      <c r="B24" s="9" t="s">
        <v>46</v>
      </c>
      <c r="C24" s="13"/>
    </row>
    <row r="25" spans="1:3" x14ac:dyDescent="0.25">
      <c r="A25" s="8" t="s">
        <v>47</v>
      </c>
      <c r="B25" s="9" t="s">
        <v>48</v>
      </c>
      <c r="C25" s="13"/>
    </row>
    <row r="26" spans="1:3" x14ac:dyDescent="0.25">
      <c r="A26" s="8" t="s">
        <v>49</v>
      </c>
      <c r="B26" s="9" t="s">
        <v>50</v>
      </c>
      <c r="C26" s="13"/>
    </row>
    <row r="27" spans="1:3" x14ac:dyDescent="0.25">
      <c r="A27" s="8" t="s">
        <v>51</v>
      </c>
      <c r="B27" s="9" t="s">
        <v>52</v>
      </c>
      <c r="C27" s="13"/>
    </row>
    <row r="28" spans="1:3" x14ac:dyDescent="0.25">
      <c r="A28" s="8" t="s">
        <v>53</v>
      </c>
      <c r="B28" s="9" t="s">
        <v>54</v>
      </c>
      <c r="C28" s="13">
        <v>3</v>
      </c>
    </row>
    <row r="29" spans="1:3" x14ac:dyDescent="0.25">
      <c r="A29" s="8" t="s">
        <v>55</v>
      </c>
      <c r="B29" s="9" t="s">
        <v>56</v>
      </c>
      <c r="C29" s="13"/>
    </row>
    <row r="30" spans="1:3" x14ac:dyDescent="0.25">
      <c r="A30" s="8" t="s">
        <v>57</v>
      </c>
      <c r="B30" s="9" t="s">
        <v>58</v>
      </c>
      <c r="C30" s="13"/>
    </row>
    <row r="31" spans="1:3" x14ac:dyDescent="0.25">
      <c r="A31" s="8" t="s">
        <v>59</v>
      </c>
      <c r="B31" s="9" t="s">
        <v>60</v>
      </c>
      <c r="C31" s="13"/>
    </row>
    <row r="32" spans="1:3" x14ac:dyDescent="0.25">
      <c r="A32" s="8" t="s">
        <v>61</v>
      </c>
      <c r="B32" s="9" t="s">
        <v>62</v>
      </c>
      <c r="C32" s="13"/>
    </row>
    <row r="33" spans="1:3" x14ac:dyDescent="0.25">
      <c r="A33" s="8" t="s">
        <v>63</v>
      </c>
      <c r="B33" s="9" t="s">
        <v>64</v>
      </c>
      <c r="C33" s="13"/>
    </row>
    <row r="34" spans="1:3" x14ac:dyDescent="0.25">
      <c r="A34" s="8" t="s">
        <v>65</v>
      </c>
      <c r="B34" s="9" t="s">
        <v>66</v>
      </c>
      <c r="C34" s="13"/>
    </row>
    <row r="35" spans="1:3" x14ac:dyDescent="0.25">
      <c r="A35" s="17" t="s">
        <v>67</v>
      </c>
      <c r="B35" s="18" t="s">
        <v>68</v>
      </c>
      <c r="C35" s="29">
        <f>SUM(C36:C40)</f>
        <v>0</v>
      </c>
    </row>
    <row r="36" spans="1:3" x14ac:dyDescent="0.25">
      <c r="A36" s="8" t="s">
        <v>69</v>
      </c>
      <c r="B36" s="9" t="s">
        <v>70</v>
      </c>
      <c r="C36" s="13"/>
    </row>
    <row r="37" spans="1:3" x14ac:dyDescent="0.25">
      <c r="A37" s="8" t="s">
        <v>71</v>
      </c>
      <c r="B37" s="9" t="s">
        <v>72</v>
      </c>
      <c r="C37" s="13"/>
    </row>
    <row r="38" spans="1:3" x14ac:dyDescent="0.25">
      <c r="A38" s="8" t="s">
        <v>73</v>
      </c>
      <c r="B38" s="9" t="s">
        <v>74</v>
      </c>
      <c r="C38" s="13"/>
    </row>
    <row r="39" spans="1:3" x14ac:dyDescent="0.25">
      <c r="A39" s="8" t="s">
        <v>75</v>
      </c>
      <c r="B39" s="9" t="s">
        <v>76</v>
      </c>
      <c r="C39" s="13"/>
    </row>
    <row r="40" spans="1:3" x14ac:dyDescent="0.25">
      <c r="A40" s="8" t="s">
        <v>77</v>
      </c>
      <c r="B40" s="9" t="s">
        <v>78</v>
      </c>
      <c r="C40" s="13"/>
    </row>
    <row r="41" spans="1:3" x14ac:dyDescent="0.25">
      <c r="A41" s="17" t="s">
        <v>79</v>
      </c>
      <c r="B41" s="18" t="s">
        <v>80</v>
      </c>
      <c r="C41" s="29">
        <f>SUM(C42:C49)</f>
        <v>0</v>
      </c>
    </row>
    <row r="42" spans="1:3" x14ac:dyDescent="0.25">
      <c r="A42" s="8" t="s">
        <v>81</v>
      </c>
      <c r="B42" s="9" t="s">
        <v>82</v>
      </c>
      <c r="C42" s="13"/>
    </row>
    <row r="43" spans="1:3" x14ac:dyDescent="0.25">
      <c r="A43" s="8" t="s">
        <v>83</v>
      </c>
      <c r="B43" s="9" t="s">
        <v>84</v>
      </c>
      <c r="C43" s="13"/>
    </row>
    <row r="44" spans="1:3" x14ac:dyDescent="0.25">
      <c r="A44" s="8" t="s">
        <v>85</v>
      </c>
      <c r="B44" s="9" t="s">
        <v>86</v>
      </c>
      <c r="C44" s="13"/>
    </row>
    <row r="45" spans="1:3" x14ac:dyDescent="0.25">
      <c r="A45" s="8" t="s">
        <v>87</v>
      </c>
      <c r="B45" s="9" t="s">
        <v>88</v>
      </c>
      <c r="C45" s="13"/>
    </row>
    <row r="46" spans="1:3" x14ac:dyDescent="0.25">
      <c r="A46" s="8" t="s">
        <v>89</v>
      </c>
      <c r="B46" s="9" t="s">
        <v>90</v>
      </c>
      <c r="C46" s="13"/>
    </row>
    <row r="47" spans="1:3" x14ac:dyDescent="0.25">
      <c r="A47" s="8" t="s">
        <v>91</v>
      </c>
      <c r="B47" s="9" t="s">
        <v>92</v>
      </c>
      <c r="C47" s="13"/>
    </row>
    <row r="48" spans="1:3" x14ac:dyDescent="0.25">
      <c r="A48" s="8" t="s">
        <v>93</v>
      </c>
      <c r="B48" s="9" t="s">
        <v>94</v>
      </c>
      <c r="C48" s="13"/>
    </row>
    <row r="49" spans="1:3" x14ac:dyDescent="0.25">
      <c r="A49" s="8" t="s">
        <v>95</v>
      </c>
      <c r="B49" s="9" t="s">
        <v>96</v>
      </c>
      <c r="C49" s="13"/>
    </row>
    <row r="50" spans="1:3" x14ac:dyDescent="0.25">
      <c r="A50" s="17" t="s">
        <v>97</v>
      </c>
      <c r="B50" s="18" t="s">
        <v>98</v>
      </c>
      <c r="C50" s="19">
        <f>SUM(C51:C57)</f>
        <v>1</v>
      </c>
    </row>
    <row r="51" spans="1:3" x14ac:dyDescent="0.25">
      <c r="A51" s="8" t="s">
        <v>99</v>
      </c>
      <c r="B51" s="9" t="s">
        <v>100</v>
      </c>
      <c r="C51" s="13"/>
    </row>
    <row r="52" spans="1:3" x14ac:dyDescent="0.25">
      <c r="A52" s="8" t="s">
        <v>101</v>
      </c>
      <c r="B52" s="9" t="s">
        <v>102</v>
      </c>
      <c r="C52" s="13">
        <v>1</v>
      </c>
    </row>
    <row r="53" spans="1:3" x14ac:dyDescent="0.25">
      <c r="A53" s="8" t="s">
        <v>103</v>
      </c>
      <c r="B53" s="9" t="s">
        <v>104</v>
      </c>
      <c r="C53" s="13"/>
    </row>
    <row r="54" spans="1:3" x14ac:dyDescent="0.25">
      <c r="A54" s="8" t="s">
        <v>105</v>
      </c>
      <c r="B54" s="9" t="s">
        <v>106</v>
      </c>
      <c r="C54" s="13"/>
    </row>
    <row r="55" spans="1:3" x14ac:dyDescent="0.25">
      <c r="A55" s="8" t="s">
        <v>107</v>
      </c>
      <c r="B55" s="9" t="s">
        <v>108</v>
      </c>
      <c r="C55" s="13"/>
    </row>
    <row r="56" spans="1:3" x14ac:dyDescent="0.25">
      <c r="A56" s="8" t="s">
        <v>109</v>
      </c>
      <c r="B56" s="9" t="s">
        <v>110</v>
      </c>
      <c r="C56" s="13"/>
    </row>
    <row r="57" spans="1:3" x14ac:dyDescent="0.25">
      <c r="A57" s="20" t="s">
        <v>111</v>
      </c>
      <c r="B57" s="21" t="s">
        <v>112</v>
      </c>
      <c r="C57" s="22"/>
    </row>
    <row r="58" spans="1:3" x14ac:dyDescent="0.25">
      <c r="A58" s="23" t="s">
        <v>113</v>
      </c>
      <c r="B58" s="24" t="s">
        <v>114</v>
      </c>
      <c r="C58" s="2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2021-03-22T07:30:40Z</dcterms:modified>
</cp:coreProperties>
</file>